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8355" activeTab="0"/>
  </bookViews>
  <sheets>
    <sheet name="oeste 2" sheetId="1" r:id="rId1"/>
    <sheet name="plan trabajo" sheetId="2" r:id="rId2"/>
  </sheets>
  <definedNames>
    <definedName name="_xlnm.Print_Area" localSheetId="0">'oeste 2'!$A$2:$F$52</definedName>
    <definedName name="_xlnm.Print_Area" localSheetId="1">'plan trabajo'!$A$2:$I$19</definedName>
    <definedName name="_xlnm.Print_Titles" localSheetId="0">'oeste 2'!$2:$4</definedName>
    <definedName name="_xlnm.Print_Titles" localSheetId="1">'plan trabajo'!$2:$4</definedName>
    <definedName name="Z_DA2A6A00_3FDE_11D5_B18D_0060083E3D03_.wvu.PrintArea" localSheetId="0" hidden="1">'oeste 2'!$A$2:$F$21</definedName>
    <definedName name="Z_DA2A6A00_3FDE_11D5_B18D_0060083E3D03_.wvu.PrintArea" localSheetId="1" hidden="1">'plan trabajo'!$A$2:$C$13</definedName>
    <definedName name="Z_DFE42EA0_5040_11D5_B191_0060083D6303_.wvu.PrintArea" localSheetId="0" hidden="1">'oeste 2'!$A$2:$F$21</definedName>
    <definedName name="Z_DFE42EA0_5040_11D5_B191_0060083D6303_.wvu.PrintArea" localSheetId="1" hidden="1">'plan trabajo'!$A$2:$C$13</definedName>
  </definedNames>
  <calcPr fullCalcOnLoad="1"/>
</workbook>
</file>

<file path=xl/sharedStrings.xml><?xml version="1.0" encoding="utf-8"?>
<sst xmlns="http://schemas.openxmlformats.org/spreadsheetml/2006/main" count="101" uniqueCount="80">
  <si>
    <t>Item</t>
  </si>
  <si>
    <t>Descripción</t>
  </si>
  <si>
    <t>Unidad</t>
  </si>
  <si>
    <t>Cantidad</t>
  </si>
  <si>
    <t>Precio Item</t>
  </si>
  <si>
    <t>Excavación.</t>
  </si>
  <si>
    <t>1.1</t>
  </si>
  <si>
    <t>m3</t>
  </si>
  <si>
    <t>Asiento de arena</t>
  </si>
  <si>
    <t>2.1</t>
  </si>
  <si>
    <t>Provisión y colocación de arena para asiento y tapado de cañería.</t>
  </si>
  <si>
    <t>m.</t>
  </si>
  <si>
    <t>Rellenos</t>
  </si>
  <si>
    <t>4.1</t>
  </si>
  <si>
    <t xml:space="preserve">Relleno y compactación de zanjas. </t>
  </si>
  <si>
    <t>Material sobrante</t>
  </si>
  <si>
    <t>5.1</t>
  </si>
  <si>
    <t>Retiro de material sobrante.</t>
  </si>
  <si>
    <t>6.1</t>
  </si>
  <si>
    <t>un.</t>
  </si>
  <si>
    <t>Aserrado de pavimento de asfalto.</t>
  </si>
  <si>
    <t>ml</t>
  </si>
  <si>
    <t>Rotura de pavimento de asfalto.</t>
  </si>
  <si>
    <t>m2</t>
  </si>
  <si>
    <t>RED PRINCIPAL</t>
  </si>
  <si>
    <t>1.2</t>
  </si>
  <si>
    <t>7.1</t>
  </si>
  <si>
    <t>BENEFICIOS</t>
  </si>
  <si>
    <t>TOTAL</t>
  </si>
  <si>
    <t>COSTO DIRECTO</t>
  </si>
  <si>
    <t>IMPUESTOS (IVA 21% + Ing. Brutos 3%)</t>
  </si>
  <si>
    <t xml:space="preserve">GASTOS GENERALES </t>
  </si>
  <si>
    <t>Sub-Total 1</t>
  </si>
  <si>
    <t>Sub-Total 2</t>
  </si>
  <si>
    <t xml:space="preserve">EQUIPO Y MANO DE OBRA </t>
  </si>
  <si>
    <t>MATERIALES</t>
  </si>
  <si>
    <t>Precio Un.</t>
  </si>
  <si>
    <t>Excavación en suelo aluvional a mano.</t>
  </si>
  <si>
    <t>Excavación en suelo aluvional con maquina.</t>
  </si>
  <si>
    <t>Bocas de Registro</t>
  </si>
  <si>
    <t>COLECTOR OESTE II</t>
  </si>
  <si>
    <t>3.1</t>
  </si>
  <si>
    <t>3.2</t>
  </si>
  <si>
    <t>7.2</t>
  </si>
  <si>
    <t>7.3</t>
  </si>
  <si>
    <t>BOCAS DE REGISTRO</t>
  </si>
  <si>
    <t>Marco y tapa BR</t>
  </si>
  <si>
    <t>Pavimento de asfalto</t>
  </si>
  <si>
    <t>8.1</t>
  </si>
  <si>
    <t>8.2</t>
  </si>
  <si>
    <t>8.3</t>
  </si>
  <si>
    <t>Transporte, acarreo y colocación de materiales para construcción de Bocas de Registro</t>
  </si>
  <si>
    <t>Pavimento de hormigón</t>
  </si>
  <si>
    <t>Aserrado de pavimento de hormigón.</t>
  </si>
  <si>
    <t>Rotura de pavimento de hormigón.</t>
  </si>
  <si>
    <t>Provisión, transporte, acarreo y colocación de materiales para reparación de pavimento de hormigón, con material de igual tipo y calidad al existente según especificaciones técnicas.</t>
  </si>
  <si>
    <t>Provisión, transporte, acarreo y colocación de materiales para reparación de pavimento de asfalto, con material de igual tipo y calidad al existente según especificaciones técnicas.</t>
  </si>
  <si>
    <t>Hormigón de Base y Fuste</t>
  </si>
  <si>
    <t>Hormigón armado losas</t>
  </si>
  <si>
    <t xml:space="preserve">Cañería de PVC </t>
  </si>
  <si>
    <r>
      <t xml:space="preserve">Transporte, acarreo, colocación y prueba hidráulica de caño de PVC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500 mm.</t>
    </r>
  </si>
  <si>
    <r>
      <t xml:space="preserve">Transporte, acarreo, colocación y prueba hidráulica de caño de PVC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630 mm.</t>
    </r>
  </si>
  <si>
    <r>
      <t xml:space="preserve">Caño de PVC 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500 mm, clase 1.</t>
    </r>
  </si>
  <si>
    <r>
      <t xml:space="preserve">Caño de PVC 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630 mm, clase 1.</t>
    </r>
  </si>
  <si>
    <t>Excavación, relleno y compactacion de zanjas para instalacion de cañerias.</t>
  </si>
  <si>
    <t>Asiento de arena para cañerias.</t>
  </si>
  <si>
    <t>Provision, transporte y colocacion de cañerias de PVC cloacal DN 500 mm, incluye prueba hidraulica</t>
  </si>
  <si>
    <t>Provision, transporte y colocacion de cañerias de PVC cloacal DN 630 mm, incluye prueba hidraulica</t>
  </si>
  <si>
    <t>Aserrado, rotura y reposicion de Calzada de hormigón</t>
  </si>
  <si>
    <t>Aserrado, rotura y reposicion de Calzada de Asfalto</t>
  </si>
  <si>
    <t>Ejecucion de Bocas de Registro  de hormigonarmado. Incluye excavacion, cojinete y tapa.</t>
  </si>
  <si>
    <t>PLAN DE TRABAJOS Y AVANCE DE OBRA</t>
  </si>
  <si>
    <t>AVANCE FÍSICO ACUMULADO</t>
  </si>
  <si>
    <t xml:space="preserve"> PESOS  ACUMULADO </t>
  </si>
  <si>
    <t>Descripción de los Trabajos</t>
  </si>
  <si>
    <t>Nº Orden</t>
  </si>
  <si>
    <t>Montos</t>
  </si>
  <si>
    <t>PLAZO (EN MESES)</t>
  </si>
  <si>
    <t>AVANCE FÍSICO MENSUAL</t>
  </si>
  <si>
    <t>Son pesos: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</si>
</sst>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000"/>
    <numFmt numFmtId="181" formatCode="0.0000000"/>
    <numFmt numFmtId="182" formatCode="0.00000000"/>
    <numFmt numFmtId="183" formatCode="0.00000"/>
    <numFmt numFmtId="184" formatCode="0.0000"/>
    <numFmt numFmtId="185" formatCode="0.000"/>
    <numFmt numFmtId="186" formatCode="0.0"/>
    <numFmt numFmtId="187" formatCode="[$$-2C0A]\ #,##0.00"/>
    <numFmt numFmtId="188" formatCode="0.0%"/>
    <numFmt numFmtId="189" formatCode="[$$-2C0A]\ #,##0.00;[$$-2C0A]\ 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9" fontId="5" fillId="0" borderId="0" xfId="56" applyFont="1" applyAlignment="1">
      <alignment/>
    </xf>
    <xf numFmtId="4" fontId="0" fillId="0" borderId="0" xfId="0" applyNumberForma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4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3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1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5" fillId="0" borderId="15" xfId="0" applyFont="1" applyBorder="1" applyAlignment="1" quotePrefix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1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 quotePrefix="1">
      <alignment horizontal="left" vertical="center" wrapText="1"/>
    </xf>
    <xf numFmtId="1" fontId="0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1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11" xfId="0" applyFont="1" applyBorder="1" applyAlignment="1" quotePrefix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87" fontId="3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3" xfId="0" applyNumberFormat="1" applyFont="1" applyBorder="1" applyAlignment="1">
      <alignment horizontal="center" vertical="center" wrapText="1"/>
    </xf>
    <xf numFmtId="187" fontId="5" fillId="0" borderId="1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10" fillId="0" borderId="23" xfId="54" applyFont="1" applyBorder="1">
      <alignment/>
      <protection/>
    </xf>
    <xf numFmtId="4" fontId="9" fillId="0" borderId="24" xfId="54" applyNumberFormat="1" applyFont="1" applyBorder="1">
      <alignment/>
      <protection/>
    </xf>
    <xf numFmtId="0" fontId="10" fillId="0" borderId="25" xfId="54" applyFont="1" applyBorder="1">
      <alignment/>
      <protection/>
    </xf>
    <xf numFmtId="0" fontId="9" fillId="0" borderId="26" xfId="54" applyFont="1" applyBorder="1">
      <alignment/>
      <protection/>
    </xf>
    <xf numFmtId="0" fontId="10" fillId="0" borderId="27" xfId="54" applyFont="1" applyBorder="1">
      <alignment/>
      <protection/>
    </xf>
    <xf numFmtId="0" fontId="9" fillId="0" borderId="28" xfId="54" applyFont="1" applyBorder="1">
      <alignment/>
      <protection/>
    </xf>
    <xf numFmtId="0" fontId="3" fillId="34" borderId="11" xfId="54" applyFont="1" applyFill="1" applyBorder="1" applyAlignment="1">
      <alignment horizontal="center" vertical="center"/>
      <protection/>
    </xf>
    <xf numFmtId="187" fontId="4" fillId="0" borderId="10" xfId="54" applyNumberFormat="1" applyFont="1" applyBorder="1" applyAlignment="1">
      <alignment horizontal="center"/>
      <protection/>
    </xf>
    <xf numFmtId="0" fontId="11" fillId="0" borderId="11" xfId="54" applyFont="1" applyFill="1" applyBorder="1" applyAlignment="1">
      <alignment horizontal="center"/>
      <protection/>
    </xf>
    <xf numFmtId="0" fontId="11" fillId="0" borderId="22" xfId="54" applyFont="1" applyFill="1" applyBorder="1" applyAlignment="1">
      <alignment horizontal="center"/>
      <protection/>
    </xf>
    <xf numFmtId="9" fontId="0" fillId="0" borderId="18" xfId="56" applyFont="1" applyBorder="1" applyAlignment="1">
      <alignment horizontal="center"/>
    </xf>
    <xf numFmtId="9" fontId="0" fillId="0" borderId="0" xfId="56" applyFont="1" applyAlignment="1">
      <alignment horizontal="center"/>
    </xf>
    <xf numFmtId="9" fontId="0" fillId="0" borderId="11" xfId="56" applyFont="1" applyBorder="1" applyAlignment="1">
      <alignment horizontal="center"/>
    </xf>
    <xf numFmtId="9" fontId="0" fillId="0" borderId="12" xfId="56" applyFont="1" applyBorder="1" applyAlignment="1">
      <alignment horizontal="center"/>
    </xf>
    <xf numFmtId="9" fontId="0" fillId="0" borderId="11" xfId="56" applyFont="1" applyFill="1" applyBorder="1" applyAlignment="1">
      <alignment horizontal="center"/>
    </xf>
    <xf numFmtId="9" fontId="0" fillId="0" borderId="12" xfId="56" applyFont="1" applyFill="1" applyBorder="1" applyAlignment="1">
      <alignment horizontal="center"/>
    </xf>
    <xf numFmtId="9" fontId="0" fillId="0" borderId="0" xfId="56" applyFont="1" applyAlignment="1">
      <alignment horizontal="center"/>
    </xf>
    <xf numFmtId="9" fontId="0" fillId="0" borderId="11" xfId="56" applyFont="1" applyBorder="1" applyAlignment="1">
      <alignment horizontal="center"/>
    </xf>
    <xf numFmtId="0" fontId="4" fillId="0" borderId="21" xfId="54" applyFont="1" applyBorder="1" applyAlignment="1">
      <alignment horizontal="right"/>
      <protection/>
    </xf>
    <xf numFmtId="0" fontId="3" fillId="0" borderId="0" xfId="54" applyFont="1" applyFill="1" applyBorder="1" applyAlignment="1">
      <alignment horizontal="center" vertical="center"/>
      <protection/>
    </xf>
    <xf numFmtId="189" fontId="6" fillId="0" borderId="29" xfId="54" applyNumberFormat="1" applyFont="1" applyFill="1" applyBorder="1" applyAlignment="1">
      <alignment horizontal="center"/>
      <protection/>
    </xf>
    <xf numFmtId="189" fontId="6" fillId="0" borderId="30" xfId="54" applyNumberFormat="1" applyFont="1" applyFill="1" applyBorder="1" applyAlignment="1">
      <alignment horizontal="center"/>
      <protection/>
    </xf>
    <xf numFmtId="4" fontId="12" fillId="0" borderId="11" xfId="56" applyNumberFormat="1" applyFont="1" applyFill="1" applyBorder="1" applyAlignment="1">
      <alignment horizontal="center"/>
    </xf>
    <xf numFmtId="9" fontId="0" fillId="0" borderId="31" xfId="56" applyFont="1" applyFill="1" applyBorder="1" applyAlignment="1">
      <alignment horizontal="center"/>
    </xf>
    <xf numFmtId="9" fontId="0" fillId="0" borderId="25" xfId="56" applyFont="1" applyFill="1" applyBorder="1" applyAlignment="1">
      <alignment horizontal="center"/>
    </xf>
    <xf numFmtId="9" fontId="0" fillId="0" borderId="32" xfId="56" applyFont="1" applyFill="1" applyBorder="1" applyAlignment="1">
      <alignment horizontal="center"/>
    </xf>
    <xf numFmtId="9" fontId="0" fillId="0" borderId="33" xfId="56" applyFont="1" applyFill="1" applyBorder="1" applyAlignment="1">
      <alignment horizontal="center"/>
    </xf>
    <xf numFmtId="0" fontId="8" fillId="0" borderId="34" xfId="54" applyFont="1" applyBorder="1" applyAlignment="1">
      <alignment horizontal="left"/>
      <protection/>
    </xf>
    <xf numFmtId="0" fontId="8" fillId="0" borderId="35" xfId="54" applyFont="1" applyBorder="1" applyAlignment="1">
      <alignment horizontal="left"/>
      <protection/>
    </xf>
    <xf numFmtId="0" fontId="8" fillId="0" borderId="36" xfId="54" applyFont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5" fillId="0" borderId="10" xfId="54" applyFont="1" applyFill="1" applyBorder="1" applyAlignment="1">
      <alignment horizontal="center"/>
      <protection/>
    </xf>
    <xf numFmtId="0" fontId="5" fillId="0" borderId="12" xfId="54" applyFont="1" applyFill="1" applyBorder="1" applyAlignment="1">
      <alignment horizontal="center"/>
      <protection/>
    </xf>
    <xf numFmtId="0" fontId="5" fillId="0" borderId="13" xfId="54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view="pageBreakPreview" zoomScaleNormal="70" zoomScaleSheetLayoutView="100" zoomScalePageLayoutView="0" workbookViewId="0" topLeftCell="A1">
      <selection activeCell="F58" sqref="F58"/>
    </sheetView>
  </sheetViews>
  <sheetFormatPr defaultColWidth="11.421875" defaultRowHeight="12.75"/>
  <cols>
    <col min="1" max="1" width="6.57421875" style="2" customWidth="1"/>
    <col min="2" max="2" width="69.00390625" style="0" customWidth="1"/>
    <col min="3" max="3" width="9.28125" style="0" customWidth="1"/>
    <col min="4" max="5" width="11.57421875" style="0" customWidth="1"/>
    <col min="6" max="6" width="20.8515625" style="2" bestFit="1" customWidth="1"/>
  </cols>
  <sheetData>
    <row r="2" spans="1:6" ht="18">
      <c r="A2" s="1"/>
      <c r="B2" s="1"/>
      <c r="C2" s="1"/>
      <c r="D2" s="1"/>
      <c r="E2" s="1"/>
      <c r="F2" s="1"/>
    </row>
    <row r="3" spans="1:7" ht="18">
      <c r="A3" s="126" t="s">
        <v>40</v>
      </c>
      <c r="B3" s="126"/>
      <c r="C3" s="126"/>
      <c r="D3" s="126"/>
      <c r="E3" s="126"/>
      <c r="F3" s="126"/>
      <c r="G3" s="30"/>
    </row>
    <row r="4" spans="1:6" ht="18">
      <c r="A4" s="1"/>
      <c r="B4" s="1"/>
      <c r="C4" s="1"/>
      <c r="D4" s="1"/>
      <c r="E4" s="1"/>
      <c r="F4" s="1"/>
    </row>
    <row r="5" spans="1:6" ht="18">
      <c r="A5" s="1"/>
      <c r="B5" s="26" t="s">
        <v>34</v>
      </c>
      <c r="C5" s="1"/>
      <c r="D5" s="1"/>
      <c r="E5" s="1"/>
      <c r="F5" s="1"/>
    </row>
    <row r="6" ht="16.5" thickBot="1">
      <c r="B6" s="3"/>
    </row>
    <row r="7" spans="1:6" s="8" customFormat="1" ht="13.5" thickBot="1">
      <c r="A7" s="4" t="s">
        <v>0</v>
      </c>
      <c r="B7" s="5" t="s">
        <v>1</v>
      </c>
      <c r="C7" s="5" t="s">
        <v>2</v>
      </c>
      <c r="D7" s="6" t="s">
        <v>3</v>
      </c>
      <c r="E7" s="5" t="s">
        <v>36</v>
      </c>
      <c r="F7" s="7" t="s">
        <v>4</v>
      </c>
    </row>
    <row r="8" spans="1:6" ht="15" customHeight="1">
      <c r="A8" s="31">
        <v>1</v>
      </c>
      <c r="B8" s="32" t="s">
        <v>5</v>
      </c>
      <c r="C8" s="33"/>
      <c r="D8" s="34"/>
      <c r="E8" s="34"/>
      <c r="F8" s="35"/>
    </row>
    <row r="9" spans="1:6" ht="15" customHeight="1">
      <c r="A9" s="34" t="s">
        <v>6</v>
      </c>
      <c r="B9" s="36" t="s">
        <v>37</v>
      </c>
      <c r="C9" s="33" t="s">
        <v>7</v>
      </c>
      <c r="D9" s="37">
        <v>596.6999999999999</v>
      </c>
      <c r="E9" s="38"/>
      <c r="F9" s="39"/>
    </row>
    <row r="10" spans="1:6" ht="15" customHeight="1" thickBot="1">
      <c r="A10" s="34" t="s">
        <v>25</v>
      </c>
      <c r="B10" s="36" t="s">
        <v>38</v>
      </c>
      <c r="C10" s="33" t="s">
        <v>7</v>
      </c>
      <c r="D10" s="37">
        <v>19890</v>
      </c>
      <c r="E10" s="38"/>
      <c r="F10" s="39"/>
    </row>
    <row r="11" spans="1:6" ht="15" customHeight="1">
      <c r="A11" s="40">
        <v>2</v>
      </c>
      <c r="B11" s="41" t="s">
        <v>8</v>
      </c>
      <c r="C11" s="42"/>
      <c r="D11" s="43"/>
      <c r="E11" s="44"/>
      <c r="F11" s="45"/>
    </row>
    <row r="12" spans="1:6" ht="15" customHeight="1" thickBot="1">
      <c r="A12" s="46" t="s">
        <v>9</v>
      </c>
      <c r="B12" s="47" t="s">
        <v>10</v>
      </c>
      <c r="C12" s="48" t="s">
        <v>7</v>
      </c>
      <c r="D12" s="49">
        <v>9180</v>
      </c>
      <c r="E12" s="50"/>
      <c r="F12" s="51"/>
    </row>
    <row r="13" spans="1:6" ht="15" customHeight="1">
      <c r="A13" s="40">
        <v>3</v>
      </c>
      <c r="B13" s="52" t="s">
        <v>59</v>
      </c>
      <c r="C13" s="33"/>
      <c r="D13" s="34"/>
      <c r="E13" s="38"/>
      <c r="F13" s="39"/>
    </row>
    <row r="14" spans="1:6" s="13" customFormat="1" ht="15" customHeight="1">
      <c r="A14" s="53" t="s">
        <v>41</v>
      </c>
      <c r="B14" s="54" t="s">
        <v>60</v>
      </c>
      <c r="C14" s="55" t="s">
        <v>11</v>
      </c>
      <c r="D14" s="53">
        <v>1100</v>
      </c>
      <c r="E14" s="56"/>
      <c r="F14" s="39"/>
    </row>
    <row r="15" spans="1:6" s="13" customFormat="1" ht="15" customHeight="1" thickBot="1">
      <c r="A15" s="53" t="s">
        <v>42</v>
      </c>
      <c r="B15" s="54" t="s">
        <v>61</v>
      </c>
      <c r="C15" s="55" t="s">
        <v>11</v>
      </c>
      <c r="D15" s="53">
        <v>4000</v>
      </c>
      <c r="E15" s="56"/>
      <c r="F15" s="39"/>
    </row>
    <row r="16" spans="1:6" ht="15" customHeight="1">
      <c r="A16" s="40">
        <v>4</v>
      </c>
      <c r="B16" s="57" t="s">
        <v>12</v>
      </c>
      <c r="C16" s="42"/>
      <c r="D16" s="43"/>
      <c r="E16" s="44"/>
      <c r="F16" s="45"/>
    </row>
    <row r="17" spans="1:6" ht="15" customHeight="1" thickBot="1">
      <c r="A17" s="46" t="s">
        <v>13</v>
      </c>
      <c r="B17" s="47" t="s">
        <v>14</v>
      </c>
      <c r="C17" s="48" t="s">
        <v>7</v>
      </c>
      <c r="D17" s="49">
        <v>10710</v>
      </c>
      <c r="E17" s="50"/>
      <c r="F17" s="51"/>
    </row>
    <row r="18" spans="1:6" ht="15" customHeight="1">
      <c r="A18" s="40">
        <v>5</v>
      </c>
      <c r="B18" s="52" t="s">
        <v>15</v>
      </c>
      <c r="C18" s="33"/>
      <c r="D18" s="34"/>
      <c r="E18" s="38"/>
      <c r="F18" s="39"/>
    </row>
    <row r="19" spans="1:6" ht="15" customHeight="1" thickBot="1">
      <c r="A19" s="46" t="s">
        <v>16</v>
      </c>
      <c r="B19" s="58" t="s">
        <v>17</v>
      </c>
      <c r="C19" s="48" t="s">
        <v>7</v>
      </c>
      <c r="D19" s="37">
        <v>11475</v>
      </c>
      <c r="E19" s="38"/>
      <c r="F19" s="39"/>
    </row>
    <row r="20" spans="1:6" ht="15" customHeight="1">
      <c r="A20" s="40">
        <v>6</v>
      </c>
      <c r="B20" s="59" t="s">
        <v>39</v>
      </c>
      <c r="C20" s="43"/>
      <c r="D20" s="60"/>
      <c r="E20" s="61"/>
      <c r="F20" s="45"/>
    </row>
    <row r="21" spans="1:6" ht="30" customHeight="1" thickBot="1">
      <c r="A21" s="62" t="s">
        <v>18</v>
      </c>
      <c r="B21" s="58" t="s">
        <v>51</v>
      </c>
      <c r="C21" s="46" t="s">
        <v>19</v>
      </c>
      <c r="D21" s="63">
        <v>47</v>
      </c>
      <c r="E21" s="64"/>
      <c r="F21" s="51"/>
    </row>
    <row r="22" spans="1:6" ht="15" customHeight="1">
      <c r="A22" s="40">
        <v>7</v>
      </c>
      <c r="B22" s="59" t="s">
        <v>52</v>
      </c>
      <c r="C22" s="43"/>
      <c r="D22" s="60"/>
      <c r="E22" s="61"/>
      <c r="F22" s="45"/>
    </row>
    <row r="23" spans="1:6" ht="15" customHeight="1">
      <c r="A23" s="65" t="s">
        <v>26</v>
      </c>
      <c r="B23" s="66" t="s">
        <v>53</v>
      </c>
      <c r="C23" s="34" t="s">
        <v>21</v>
      </c>
      <c r="D23" s="67">
        <v>800</v>
      </c>
      <c r="E23" s="68"/>
      <c r="F23" s="39"/>
    </row>
    <row r="24" spans="1:6" ht="15" customHeight="1">
      <c r="A24" s="65" t="s">
        <v>43</v>
      </c>
      <c r="B24" s="66" t="s">
        <v>54</v>
      </c>
      <c r="C24" s="34" t="s">
        <v>23</v>
      </c>
      <c r="D24" s="67">
        <v>600</v>
      </c>
      <c r="E24" s="68"/>
      <c r="F24" s="39"/>
    </row>
    <row r="25" spans="1:6" ht="39.75" customHeight="1" thickBot="1">
      <c r="A25" s="62" t="s">
        <v>44</v>
      </c>
      <c r="B25" s="69" t="s">
        <v>55</v>
      </c>
      <c r="C25" s="46" t="s">
        <v>23</v>
      </c>
      <c r="D25" s="70">
        <v>600</v>
      </c>
      <c r="E25" s="64"/>
      <c r="F25" s="51"/>
    </row>
    <row r="26" spans="1:6" ht="15" customHeight="1">
      <c r="A26" s="40">
        <v>8</v>
      </c>
      <c r="B26" s="59" t="s">
        <v>47</v>
      </c>
      <c r="C26" s="33"/>
      <c r="D26" s="71"/>
      <c r="E26" s="68"/>
      <c r="F26" s="39"/>
    </row>
    <row r="27" spans="1:6" ht="15" customHeight="1">
      <c r="A27" s="65" t="s">
        <v>48</v>
      </c>
      <c r="B27" s="66" t="s">
        <v>20</v>
      </c>
      <c r="C27" s="33" t="s">
        <v>21</v>
      </c>
      <c r="D27" s="67">
        <v>6200</v>
      </c>
      <c r="E27" s="68"/>
      <c r="F27" s="39"/>
    </row>
    <row r="28" spans="1:6" ht="15" customHeight="1">
      <c r="A28" s="65" t="s">
        <v>49</v>
      </c>
      <c r="B28" s="66" t="s">
        <v>22</v>
      </c>
      <c r="C28" s="33" t="s">
        <v>23</v>
      </c>
      <c r="D28" s="67">
        <v>4650</v>
      </c>
      <c r="E28" s="68"/>
      <c r="F28" s="39"/>
    </row>
    <row r="29" spans="1:6" ht="39.75" customHeight="1" thickBot="1">
      <c r="A29" s="62" t="s">
        <v>50</v>
      </c>
      <c r="B29" s="69" t="s">
        <v>56</v>
      </c>
      <c r="C29" s="48" t="s">
        <v>23</v>
      </c>
      <c r="D29" s="70">
        <v>4650</v>
      </c>
      <c r="E29" s="64"/>
      <c r="F29" s="39"/>
    </row>
    <row r="30" spans="1:6" ht="20.25" customHeight="1" thickBot="1">
      <c r="A30" s="9"/>
      <c r="B30" s="9"/>
      <c r="F30" s="29"/>
    </row>
    <row r="31" spans="1:6" ht="20.25" customHeight="1">
      <c r="A31" s="9"/>
      <c r="B31" s="9"/>
      <c r="F31" s="27"/>
    </row>
    <row r="32" spans="1:6" ht="18">
      <c r="A32" s="1"/>
      <c r="B32" s="26" t="s">
        <v>35</v>
      </c>
      <c r="C32" s="1"/>
      <c r="D32" s="1"/>
      <c r="E32" s="1"/>
      <c r="F32" s="1"/>
    </row>
    <row r="33" spans="1:6" ht="18.75" thickBot="1">
      <c r="A33" s="1"/>
      <c r="B33" s="26"/>
      <c r="C33" s="1"/>
      <c r="D33" s="1"/>
      <c r="E33" s="1"/>
      <c r="F33" s="1"/>
    </row>
    <row r="34" spans="1:6" s="8" customFormat="1" ht="13.5" thickBot="1">
      <c r="A34" s="4" t="s">
        <v>0</v>
      </c>
      <c r="B34" s="5" t="s">
        <v>1</v>
      </c>
      <c r="C34" s="5" t="s">
        <v>2</v>
      </c>
      <c r="D34" s="6" t="s">
        <v>3</v>
      </c>
      <c r="E34" s="5"/>
      <c r="F34" s="7" t="s">
        <v>4</v>
      </c>
    </row>
    <row r="35" spans="1:6" ht="15" customHeight="1">
      <c r="A35" s="10"/>
      <c r="B35" s="72" t="s">
        <v>24</v>
      </c>
      <c r="C35" s="11"/>
      <c r="D35" s="11"/>
      <c r="E35" s="28"/>
      <c r="F35" s="73"/>
    </row>
    <row r="36" spans="1:6" s="13" customFormat="1" ht="15" customHeight="1">
      <c r="A36" s="74">
        <v>1</v>
      </c>
      <c r="B36" s="75" t="s">
        <v>62</v>
      </c>
      <c r="C36" s="76" t="s">
        <v>11</v>
      </c>
      <c r="D36" s="76">
        <v>1100</v>
      </c>
      <c r="E36" s="76"/>
      <c r="F36" s="77"/>
    </row>
    <row r="37" spans="1:6" s="13" customFormat="1" ht="15" customHeight="1">
      <c r="A37" s="74">
        <v>2</v>
      </c>
      <c r="B37" s="75" t="s">
        <v>63</v>
      </c>
      <c r="C37" s="76" t="s">
        <v>11</v>
      </c>
      <c r="D37" s="76">
        <v>4000</v>
      </c>
      <c r="E37" s="76"/>
      <c r="F37" s="77"/>
    </row>
    <row r="38" spans="1:6" ht="15" customHeight="1">
      <c r="A38" s="78"/>
      <c r="B38" s="79" t="s">
        <v>45</v>
      </c>
      <c r="C38" s="71"/>
      <c r="D38" s="71"/>
      <c r="E38" s="71"/>
      <c r="F38" s="77"/>
    </row>
    <row r="39" spans="1:6" s="13" customFormat="1" ht="15" customHeight="1">
      <c r="A39" s="74">
        <v>3</v>
      </c>
      <c r="B39" s="75" t="s">
        <v>57</v>
      </c>
      <c r="C39" s="76" t="s">
        <v>7</v>
      </c>
      <c r="D39" s="80">
        <v>121.02499999999999</v>
      </c>
      <c r="E39" s="76"/>
      <c r="F39" s="77"/>
    </row>
    <row r="40" spans="1:6" s="13" customFormat="1" ht="15" customHeight="1">
      <c r="A40" s="74">
        <v>4</v>
      </c>
      <c r="B40" s="75" t="s">
        <v>58</v>
      </c>
      <c r="C40" s="76" t="s">
        <v>7</v>
      </c>
      <c r="D40" s="80">
        <v>18.8</v>
      </c>
      <c r="E40" s="80"/>
      <c r="F40" s="77"/>
    </row>
    <row r="41" spans="1:6" ht="15" customHeight="1" thickBot="1">
      <c r="A41" s="81">
        <v>5</v>
      </c>
      <c r="B41" s="82" t="s">
        <v>46</v>
      </c>
      <c r="C41" s="63" t="s">
        <v>19</v>
      </c>
      <c r="D41" s="83">
        <v>47</v>
      </c>
      <c r="E41" s="84"/>
      <c r="F41" s="77"/>
    </row>
    <row r="42" spans="1:6" ht="20.25" customHeight="1" thickBot="1">
      <c r="A42"/>
      <c r="D42" s="12"/>
      <c r="E42" s="12"/>
      <c r="F42" s="29"/>
    </row>
    <row r="43" spans="1:15" ht="18.75" thickBot="1">
      <c r="A43" s="1"/>
      <c r="B43" s="1"/>
      <c r="C43" s="1"/>
      <c r="D43" s="1"/>
      <c r="E43" s="1"/>
      <c r="F43" s="19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8.75" thickBot="1">
      <c r="A44" s="1"/>
      <c r="B44" s="22" t="s">
        <v>29</v>
      </c>
      <c r="C44" s="1"/>
      <c r="D44" s="1"/>
      <c r="E44" s="1"/>
      <c r="F44" s="20"/>
      <c r="G44" s="13"/>
      <c r="H44" s="13"/>
      <c r="I44" s="13"/>
      <c r="J44" s="13"/>
      <c r="K44" s="13"/>
      <c r="L44" s="13"/>
      <c r="M44" s="13"/>
      <c r="N44" s="13"/>
      <c r="O44" s="13"/>
    </row>
    <row r="45" spans="1:6" ht="18" customHeight="1">
      <c r="A45"/>
      <c r="B45" s="15" t="s">
        <v>31</v>
      </c>
      <c r="C45" s="17">
        <v>0.1</v>
      </c>
      <c r="F45" s="18"/>
    </row>
    <row r="46" spans="1:6" ht="18" customHeight="1">
      <c r="A46"/>
      <c r="B46" s="15" t="s">
        <v>32</v>
      </c>
      <c r="C46" s="16"/>
      <c r="F46" s="18"/>
    </row>
    <row r="47" spans="2:6" ht="18" customHeight="1">
      <c r="B47" s="15" t="s">
        <v>27</v>
      </c>
      <c r="C47" s="17">
        <v>0.1</v>
      </c>
      <c r="F47" s="18"/>
    </row>
    <row r="48" spans="2:6" ht="18" customHeight="1">
      <c r="B48" s="15" t="s">
        <v>33</v>
      </c>
      <c r="C48" s="15"/>
      <c r="F48" s="18"/>
    </row>
    <row r="49" spans="2:6" ht="18" customHeight="1" thickBot="1">
      <c r="B49" s="15" t="s">
        <v>30</v>
      </c>
      <c r="C49" s="17">
        <v>0.24</v>
      </c>
      <c r="F49" s="21"/>
    </row>
    <row r="50" spans="2:6" ht="24" customHeight="1" thickBot="1">
      <c r="B50" s="22" t="s">
        <v>28</v>
      </c>
      <c r="C50" s="15"/>
      <c r="F50" s="25"/>
    </row>
    <row r="51" spans="2:6" ht="17.25" customHeight="1">
      <c r="B51" s="22"/>
      <c r="C51" s="15"/>
      <c r="F51" s="23"/>
    </row>
    <row r="52" spans="2:6" ht="15">
      <c r="B52" s="24" t="s">
        <v>79</v>
      </c>
      <c r="C52" s="15"/>
      <c r="F52" s="14"/>
    </row>
  </sheetData>
  <sheetProtection/>
  <mergeCells count="1">
    <mergeCell ref="A3:F3"/>
  </mergeCells>
  <printOptions horizontalCentered="1"/>
  <pageMargins left="0.7874015748031497" right="0.3937007874015748" top="0.7874015748031497" bottom="0.5905511811023623" header="0" footer="0"/>
  <pageSetup fitToHeight="3" horizontalDpi="300" verticalDpi="300" orientation="landscape" paperSize="9" scale="95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view="pageBreakPreview" zoomScaleNormal="70" zoomScaleSheetLayoutView="100" zoomScalePageLayoutView="0" workbookViewId="0" topLeftCell="A1">
      <selection activeCell="B24" sqref="B24"/>
    </sheetView>
  </sheetViews>
  <sheetFormatPr defaultColWidth="11.421875" defaultRowHeight="12.75"/>
  <cols>
    <col min="1" max="1" width="10.140625" style="2" customWidth="1"/>
    <col min="2" max="2" width="71.28125" style="0" customWidth="1"/>
    <col min="3" max="3" width="21.28125" style="92" customWidth="1"/>
    <col min="4" max="9" width="18.7109375" style="0" customWidth="1"/>
  </cols>
  <sheetData>
    <row r="2" spans="1:3" ht="18">
      <c r="A2" s="1"/>
      <c r="B2" s="1"/>
      <c r="C2" s="91"/>
    </row>
    <row r="3" spans="1:6" ht="18">
      <c r="A3" s="126" t="s">
        <v>40</v>
      </c>
      <c r="B3" s="126"/>
      <c r="C3" s="126"/>
      <c r="D3" s="2"/>
      <c r="E3" s="2"/>
      <c r="F3" s="30"/>
    </row>
    <row r="4" spans="1:3" ht="18.75" thickBot="1">
      <c r="A4" s="1"/>
      <c r="B4" s="1"/>
      <c r="C4" s="91"/>
    </row>
    <row r="5" spans="1:3" ht="18.75" thickBot="1">
      <c r="A5" s="1"/>
      <c r="B5" s="102" t="s">
        <v>71</v>
      </c>
      <c r="C5" s="91"/>
    </row>
    <row r="6" spans="1:3" ht="18.75" thickBot="1">
      <c r="A6" s="1"/>
      <c r="B6" s="115"/>
      <c r="C6" s="91"/>
    </row>
    <row r="7" spans="2:9" ht="16.5" thickBot="1">
      <c r="B7" s="3"/>
      <c r="D7" s="127" t="s">
        <v>77</v>
      </c>
      <c r="E7" s="128"/>
      <c r="F7" s="128"/>
      <c r="G7" s="128"/>
      <c r="H7" s="128"/>
      <c r="I7" s="129"/>
    </row>
    <row r="8" spans="1:9" s="8" customFormat="1" ht="13.5" thickBot="1">
      <c r="A8" s="4" t="s">
        <v>75</v>
      </c>
      <c r="B8" s="5" t="s">
        <v>74</v>
      </c>
      <c r="C8" s="93" t="s">
        <v>76</v>
      </c>
      <c r="D8" s="104">
        <v>1</v>
      </c>
      <c r="E8" s="105">
        <v>2</v>
      </c>
      <c r="F8" s="104">
        <v>3</v>
      </c>
      <c r="G8" s="105">
        <v>4</v>
      </c>
      <c r="H8" s="104">
        <v>5</v>
      </c>
      <c r="I8" s="104">
        <v>6</v>
      </c>
    </row>
    <row r="9" spans="1:9" ht="27.75" customHeight="1" thickBot="1">
      <c r="A9" s="90">
        <v>1</v>
      </c>
      <c r="B9" s="85" t="s">
        <v>64</v>
      </c>
      <c r="C9" s="94"/>
      <c r="D9" s="106">
        <v>0.15</v>
      </c>
      <c r="E9" s="107">
        <v>0.2</v>
      </c>
      <c r="F9" s="106">
        <v>0.25</v>
      </c>
      <c r="G9" s="107">
        <v>0.25</v>
      </c>
      <c r="H9" s="106">
        <v>0.15</v>
      </c>
      <c r="I9" s="106"/>
    </row>
    <row r="10" spans="1:9" ht="27.75" customHeight="1" thickBot="1">
      <c r="A10" s="90">
        <v>2</v>
      </c>
      <c r="B10" s="86" t="s">
        <v>65</v>
      </c>
      <c r="C10" s="94"/>
      <c r="D10" s="108">
        <v>0.12</v>
      </c>
      <c r="E10" s="109">
        <v>0.22</v>
      </c>
      <c r="F10" s="108">
        <v>0.25</v>
      </c>
      <c r="G10" s="109">
        <v>0.25</v>
      </c>
      <c r="H10" s="108">
        <v>0.16</v>
      </c>
      <c r="I10" s="108"/>
    </row>
    <row r="11" spans="1:9" ht="27.75" customHeight="1" thickBot="1">
      <c r="A11" s="90">
        <v>3</v>
      </c>
      <c r="B11" s="87" t="s">
        <v>66</v>
      </c>
      <c r="C11" s="94"/>
      <c r="D11" s="106">
        <v>0.6</v>
      </c>
      <c r="E11" s="107">
        <v>0.4</v>
      </c>
      <c r="F11" s="106"/>
      <c r="G11" s="107"/>
      <c r="H11" s="106"/>
      <c r="I11" s="106"/>
    </row>
    <row r="12" spans="1:9" s="13" customFormat="1" ht="27.75" customHeight="1" thickBot="1">
      <c r="A12" s="90">
        <v>4</v>
      </c>
      <c r="B12" s="87" t="s">
        <v>67</v>
      </c>
      <c r="C12" s="94"/>
      <c r="D12" s="110"/>
      <c r="E12" s="111">
        <v>0.15</v>
      </c>
      <c r="F12" s="110">
        <v>0.25</v>
      </c>
      <c r="G12" s="111">
        <v>0.3</v>
      </c>
      <c r="H12" s="110">
        <v>0.25</v>
      </c>
      <c r="I12" s="110">
        <v>0.05</v>
      </c>
    </row>
    <row r="13" spans="1:9" ht="27.75" customHeight="1" thickBot="1">
      <c r="A13" s="90">
        <v>5</v>
      </c>
      <c r="B13" s="88" t="s">
        <v>70</v>
      </c>
      <c r="C13" s="94"/>
      <c r="D13" s="106">
        <v>0.07</v>
      </c>
      <c r="E13" s="107">
        <v>0.2</v>
      </c>
      <c r="F13" s="106">
        <v>0.2</v>
      </c>
      <c r="G13" s="112">
        <v>0.2</v>
      </c>
      <c r="H13" s="106">
        <v>0.2</v>
      </c>
      <c r="I13" s="106">
        <v>0.13</v>
      </c>
    </row>
    <row r="14" spans="1:9" ht="27.75" customHeight="1" thickBot="1">
      <c r="A14" s="90">
        <v>6</v>
      </c>
      <c r="B14" s="89" t="s">
        <v>68</v>
      </c>
      <c r="C14" s="94"/>
      <c r="D14" s="108">
        <v>0.5</v>
      </c>
      <c r="E14" s="109">
        <v>0.5</v>
      </c>
      <c r="F14" s="113"/>
      <c r="G14" s="109"/>
      <c r="H14" s="108"/>
      <c r="I14" s="108"/>
    </row>
    <row r="15" spans="1:9" ht="27.75" customHeight="1" thickBot="1">
      <c r="A15" s="90">
        <v>7</v>
      </c>
      <c r="B15" s="89" t="s">
        <v>69</v>
      </c>
      <c r="C15" s="94"/>
      <c r="D15" s="106">
        <v>0.1</v>
      </c>
      <c r="E15" s="107">
        <v>0.2</v>
      </c>
      <c r="F15" s="106">
        <v>0.2</v>
      </c>
      <c r="G15" s="107">
        <v>0.15</v>
      </c>
      <c r="H15" s="106">
        <v>0.15</v>
      </c>
      <c r="I15" s="106">
        <v>0.2</v>
      </c>
    </row>
    <row r="16" spans="1:9" ht="27" customHeight="1" thickBot="1">
      <c r="A16" s="95"/>
      <c r="B16" s="114" t="s">
        <v>28</v>
      </c>
      <c r="C16" s="103">
        <f>SUM(C9:C15)</f>
        <v>0</v>
      </c>
      <c r="D16" s="118">
        <f aca="true" t="shared" si="0" ref="D16:I16">+D9*$C$9+D10*$C$10+D11*$C$11+D12*$C$12+D13*$C$13+D14*$C$14+D15*$C$15</f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</row>
    <row r="17" spans="1:9" ht="14.25">
      <c r="A17" s="123" t="s">
        <v>78</v>
      </c>
      <c r="B17" s="96"/>
      <c r="C17" s="97"/>
      <c r="D17" s="119" t="e">
        <f aca="true" t="shared" si="1" ref="D17:I17">+D16/$C$16</f>
        <v>#DIV/0!</v>
      </c>
      <c r="E17" s="119" t="e">
        <f t="shared" si="1"/>
        <v>#DIV/0!</v>
      </c>
      <c r="F17" s="119" t="e">
        <f t="shared" si="1"/>
        <v>#DIV/0!</v>
      </c>
      <c r="G17" s="119" t="e">
        <f t="shared" si="1"/>
        <v>#DIV/0!</v>
      </c>
      <c r="H17" s="119" t="e">
        <f t="shared" si="1"/>
        <v>#DIV/0!</v>
      </c>
      <c r="I17" s="119" t="e">
        <f t="shared" si="1"/>
        <v>#DIV/0!</v>
      </c>
    </row>
    <row r="18" spans="1:9" ht="14.25">
      <c r="A18" s="124" t="s">
        <v>72</v>
      </c>
      <c r="B18" s="98"/>
      <c r="C18" s="99"/>
      <c r="D18" s="120" t="e">
        <f>+D17</f>
        <v>#DIV/0!</v>
      </c>
      <c r="E18" s="121" t="e">
        <f>+E17+D18</f>
        <v>#DIV/0!</v>
      </c>
      <c r="F18" s="121" t="e">
        <f>+F17+E18</f>
        <v>#DIV/0!</v>
      </c>
      <c r="G18" s="122" t="e">
        <f>+G17+F18</f>
        <v>#DIV/0!</v>
      </c>
      <c r="H18" s="122" t="e">
        <f>+H17+G18</f>
        <v>#DIV/0!</v>
      </c>
      <c r="I18" s="122" t="e">
        <f>+I17+H18</f>
        <v>#DIV/0!</v>
      </c>
    </row>
    <row r="19" spans="1:9" ht="15.75" thickBot="1">
      <c r="A19" s="125" t="s">
        <v>73</v>
      </c>
      <c r="B19" s="100"/>
      <c r="C19" s="101"/>
      <c r="D19" s="116">
        <f>+D16</f>
        <v>0</v>
      </c>
      <c r="E19" s="116">
        <f>+D19+E16</f>
        <v>0</v>
      </c>
      <c r="F19" s="117">
        <f>+F16+E19</f>
        <v>0</v>
      </c>
      <c r="G19" s="117">
        <f>+G16+F19</f>
        <v>0</v>
      </c>
      <c r="H19" s="117">
        <f>+H16+G19</f>
        <v>0</v>
      </c>
      <c r="I19" s="117">
        <f>+I16+H19</f>
        <v>0</v>
      </c>
    </row>
  </sheetData>
  <sheetProtection/>
  <mergeCells count="2">
    <mergeCell ref="D7:I7"/>
    <mergeCell ref="A3:C3"/>
  </mergeCells>
  <printOptions horizontalCentered="1"/>
  <pageMargins left="0.7874015748031497" right="0.3937007874015748" top="0.7874015748031497" bottom="0.5905511811023623" header="0" footer="0"/>
  <pageSetup fitToHeight="3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Aguas del Valle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MFURLONG</dc:creator>
  <cp:keywords/>
  <dc:description/>
  <cp:lastModifiedBy>Alberto Lopez Acuña</cp:lastModifiedBy>
  <cp:lastPrinted>2021-02-10T12:47:09Z</cp:lastPrinted>
  <dcterms:created xsi:type="dcterms:W3CDTF">2006-11-21T20:14:40Z</dcterms:created>
  <dcterms:modified xsi:type="dcterms:W3CDTF">2021-07-29T14:30:25Z</dcterms:modified>
  <cp:category/>
  <cp:version/>
  <cp:contentType/>
  <cp:contentStatus/>
</cp:coreProperties>
</file>